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95" windowHeight="793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G49" i="1"/>
  <c r="F49"/>
  <c r="E49"/>
  <c r="D49"/>
  <c r="G130"/>
  <c r="F130"/>
  <c r="E130"/>
  <c r="D130"/>
  <c r="G106"/>
  <c r="F106"/>
  <c r="E106"/>
  <c r="D106"/>
  <c r="D149" l="1"/>
</calcChain>
</file>

<file path=xl/sharedStrings.xml><?xml version="1.0" encoding="utf-8"?>
<sst xmlns="http://schemas.openxmlformats.org/spreadsheetml/2006/main" count="143" uniqueCount="97">
  <si>
    <t>Třída</t>
  </si>
  <si>
    <t>§</t>
  </si>
  <si>
    <t>Druh</t>
  </si>
  <si>
    <t>Daňové příjmy</t>
  </si>
  <si>
    <t>Nedaňové příjmy</t>
  </si>
  <si>
    <t>Bytové hospodářství</t>
  </si>
  <si>
    <t>Příjem z nebytových prostor</t>
  </si>
  <si>
    <t>Pohřebnictví</t>
  </si>
  <si>
    <t>Inženýrské sítě</t>
  </si>
  <si>
    <t>Komunální služby</t>
  </si>
  <si>
    <t>Ostatní správa v ochraně ŽP</t>
  </si>
  <si>
    <t>Činnost místní správy</t>
  </si>
  <si>
    <t>Kapitálové příjmy</t>
  </si>
  <si>
    <t>Přijaté transfery</t>
  </si>
  <si>
    <t>Transfer na výkon státní správy</t>
  </si>
  <si>
    <t>PŘÍJMOVÁ ČÁST</t>
  </si>
  <si>
    <t>VÝDAJOVÁ ČÁST</t>
  </si>
  <si>
    <t>Silnice</t>
  </si>
  <si>
    <t>Ostatní záležitosti pozemních komunikací</t>
  </si>
  <si>
    <t>Provoz veřejné silniční dopravy</t>
  </si>
  <si>
    <t>Odvádění a čištění odpadních vod</t>
  </si>
  <si>
    <t>Úpravy drobných vodních toků</t>
  </si>
  <si>
    <t>Základní školy - PO ZŠ a MŠ Lázně Kynžvart</t>
  </si>
  <si>
    <t>Ostatní záležitosti kultury</t>
  </si>
  <si>
    <t>Ostatní záležitosti sdělovacích prostředků</t>
  </si>
  <si>
    <t>Využití volného času dětí a mládeže</t>
  </si>
  <si>
    <t>Nebytové hospodářství</t>
  </si>
  <si>
    <t>Veřejné osvětlení</t>
  </si>
  <si>
    <t>Pečovatelská služba</t>
  </si>
  <si>
    <t>Ochrana obyvatelstva</t>
  </si>
  <si>
    <t>Požární ochrana - dobrovolná část</t>
  </si>
  <si>
    <t>Zastupitelsvo města</t>
  </si>
  <si>
    <t>Obecné příjmy a výdaje z finančních operací</t>
  </si>
  <si>
    <t>Běžné výdaje celkem</t>
  </si>
  <si>
    <t>Kapitálové výdaje celkem</t>
  </si>
  <si>
    <t>REKAPITULACE příjmů a výdajů</t>
  </si>
  <si>
    <t>Příjmy celkem</t>
  </si>
  <si>
    <t>daňové</t>
  </si>
  <si>
    <t>nedaňové</t>
  </si>
  <si>
    <t>kapitálové</t>
  </si>
  <si>
    <t>přijaté transfery</t>
  </si>
  <si>
    <t>Výdaje celkem</t>
  </si>
  <si>
    <t>běžné</t>
  </si>
  <si>
    <t>Rozdíl příjmů a výdajů</t>
  </si>
  <si>
    <t>Zpracovala: Věra Stiborová</t>
  </si>
  <si>
    <t xml:space="preserve">Veřejně prospěšné práce </t>
  </si>
  <si>
    <t xml:space="preserve">CELKOVÉ PŘÍJMY </t>
  </si>
  <si>
    <t>Využívání a zneškodňování nebezpečných odpadů</t>
  </si>
  <si>
    <t>Využívání a zneškodňování komunálních odpadů</t>
  </si>
  <si>
    <t>Pitná voda</t>
  </si>
  <si>
    <t>Vodní díla v zemědělské krajině</t>
  </si>
  <si>
    <t>Pojištění funkčně nespecifikované</t>
  </si>
  <si>
    <t>Sběr a svoz komunálních odpadů</t>
  </si>
  <si>
    <t>Sběr a svoz nebezpečných odpadů</t>
  </si>
  <si>
    <t>Péče o vzhled obcí a veřejnou zeleň</t>
  </si>
  <si>
    <t>Ostatní tělovýchovná činnost</t>
  </si>
  <si>
    <t>Činnosti knihovnické</t>
  </si>
  <si>
    <t>Obec. příjmy a výd. z fin.operací - úroky,dividendy</t>
  </si>
  <si>
    <t>Ostatní zájmová činnost a rekreace</t>
  </si>
  <si>
    <t>Protierozní, protilavinová a protipožární ochrana</t>
  </si>
  <si>
    <t>Finanční vypořádání minulých let</t>
  </si>
  <si>
    <t>Ostatní záležitosti kultury, církví, a sděl.prostředků</t>
  </si>
  <si>
    <t>Výstavba a údržba místních inženýrských sítí</t>
  </si>
  <si>
    <t>MŠMT - ZŠ šablony</t>
  </si>
  <si>
    <t>MVČR - GŘ HZS - odb.příprava, věcné vybavení</t>
  </si>
  <si>
    <t>Základní školy</t>
  </si>
  <si>
    <t>Nákup ostatních služeb</t>
  </si>
  <si>
    <t xml:space="preserve">Dopravní obslužnost </t>
  </si>
  <si>
    <t>ZŠ - dotace MŠMT - šablony</t>
  </si>
  <si>
    <t>Ostatní finanční operace - DPPO, DPH</t>
  </si>
  <si>
    <t>Cestovní ruch</t>
  </si>
  <si>
    <t>Operace z pen.účtů nemaj.char.příjmů a výdajů</t>
  </si>
  <si>
    <t>Dlouhodobé přijaté půjčené prostředky</t>
  </si>
  <si>
    <t>Změna stavu krátkob.prostř.na bank. účtech</t>
  </si>
  <si>
    <t>Volby prezidenta republiky</t>
  </si>
  <si>
    <t>Česko-bavorská spolupr. L.K. a Hof, šablony MŠMT</t>
  </si>
  <si>
    <t>Schválený rozpočet 2018</t>
  </si>
  <si>
    <t>Upravený rozpočet 2018</t>
  </si>
  <si>
    <t>Skutečnost k 31.12.2018</t>
  </si>
  <si>
    <t>Bezpečnost a pořádek</t>
  </si>
  <si>
    <t>Volby do zastupitelstev obcí</t>
  </si>
  <si>
    <t>MMR - Dětské hřiště - místo bez mob.telefonu</t>
  </si>
  <si>
    <t>Karlovarský kraj - chodník ulice Polní</t>
  </si>
  <si>
    <t>IROP - Komunitní centrum Lázně Kynžvart</t>
  </si>
  <si>
    <t>Pěstební činnost - LHP</t>
  </si>
  <si>
    <t>Rozhlas a televize</t>
  </si>
  <si>
    <t>Územní plánování</t>
  </si>
  <si>
    <t>Uhrazené splátky dlouhodobých přij.prostředků</t>
  </si>
  <si>
    <t>Financování celkem</t>
  </si>
  <si>
    <t>Rozdíl příjmů a výdajů tvoří přebytek ve výši Kč 3 441 760,26. Přebytek ve výši Kč 3 441 760,26 a prostředky minulých let ve výši Kč 5 995 170,27 budou použity na úhradu úvěru</t>
  </si>
  <si>
    <t>"Komunitní centrum Lázně Kynžvart".</t>
  </si>
  <si>
    <r>
      <t xml:space="preserve">                                                                                                </t>
    </r>
    <r>
      <rPr>
        <b/>
        <u/>
        <sz val="14"/>
        <color theme="1"/>
        <rFont val="Calibri"/>
        <family val="2"/>
        <charset val="238"/>
        <scheme val="minor"/>
      </rPr>
      <t xml:space="preserve"> Rozpočet  města Lázně Kynžvart na rok 2019</t>
    </r>
  </si>
  <si>
    <t xml:space="preserve">Rozpočet města Lázně Kynžvart na rok 2019 je zveřejněn na internetových stránkách města </t>
  </si>
  <si>
    <t>V listinné podobě je k nahlédnutí v kanceláři č. 34 - MÚ Lázně Kynžvart.</t>
  </si>
  <si>
    <t>Lázně Kynžvart - www.laznekynzvart.cz - záložka Úřad - dokumenty - Rozpočet města - rok 2019</t>
  </si>
  <si>
    <t>Rozpočet na rok  2019</t>
  </si>
  <si>
    <t>Rozpočet na rok 2019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</si>
</sst>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1"/>
      <color rgb="FF212529"/>
      <name val="Calibri"/>
      <family val="2"/>
      <charset val="238"/>
    </font>
  </fonts>
  <fills count="3">
    <fill>
      <patternFill patternType="none"/>
    </fill>
    <fill>
      <patternFill patternType="gray125"/>
    </fill>
    <fill>
      <gradientFill type="path" left="0.5" right="0.5" top="0.5" bottom="0.5">
        <stop position="0">
          <color theme="6" tint="0.80001220740379042"/>
        </stop>
        <stop position="1">
          <color theme="6" tint="0.59999389629810485"/>
        </stop>
      </gradientFill>
    </fill>
  </fills>
  <borders count="1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7" xfId="0" applyFont="1" applyFill="1" applyBorder="1"/>
    <xf numFmtId="0" fontId="0" fillId="2" borderId="7" xfId="0" applyFill="1" applyBorder="1"/>
    <xf numFmtId="0" fontId="0" fillId="2" borderId="5" xfId="0" applyFont="1" applyFill="1" applyBorder="1"/>
    <xf numFmtId="0" fontId="0" fillId="2" borderId="7" xfId="0" applyFont="1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6" xfId="0" applyFill="1" applyBorder="1"/>
    <xf numFmtId="0" fontId="0" fillId="2" borderId="6" xfId="0" applyFill="1" applyBorder="1"/>
    <xf numFmtId="0" fontId="3" fillId="2" borderId="8" xfId="0" applyFont="1" applyFill="1" applyBorder="1"/>
    <xf numFmtId="0" fontId="0" fillId="2" borderId="16" xfId="0" applyFont="1" applyFill="1" applyBorder="1"/>
    <xf numFmtId="0" fontId="0" fillId="2" borderId="6" xfId="0" applyFont="1" applyFill="1" applyBorder="1"/>
    <xf numFmtId="0" fontId="1" fillId="2" borderId="6" xfId="0" applyFont="1" applyFill="1" applyBorder="1"/>
    <xf numFmtId="0" fontId="6" fillId="2" borderId="5" xfId="0" applyFont="1" applyFill="1" applyBorder="1"/>
    <xf numFmtId="0" fontId="1" fillId="2" borderId="14" xfId="0" applyFont="1" applyFill="1" applyBorder="1"/>
    <xf numFmtId="0" fontId="6" fillId="2" borderId="15" xfId="0" applyFont="1" applyFill="1" applyBorder="1"/>
    <xf numFmtId="0" fontId="1" fillId="2" borderId="12" xfId="0" applyFont="1" applyFill="1" applyBorder="1"/>
    <xf numFmtId="0" fontId="0" fillId="2" borderId="3" xfId="0" applyFont="1" applyFill="1" applyBorder="1"/>
    <xf numFmtId="0" fontId="0" fillId="2" borderId="13" xfId="0" applyFont="1" applyFill="1" applyBorder="1"/>
    <xf numFmtId="0" fontId="0" fillId="2" borderId="8" xfId="0" applyFont="1" applyFill="1" applyBorder="1"/>
    <xf numFmtId="0" fontId="1" fillId="2" borderId="11" xfId="0" applyFont="1" applyFill="1" applyBorder="1"/>
    <xf numFmtId="43" fontId="1" fillId="2" borderId="5" xfId="1" applyFont="1" applyFill="1" applyBorder="1"/>
    <xf numFmtId="43" fontId="1" fillId="2" borderId="4" xfId="1" applyFont="1" applyFill="1" applyBorder="1"/>
    <xf numFmtId="43" fontId="1" fillId="2" borderId="7" xfId="1" applyFont="1" applyFill="1" applyBorder="1"/>
    <xf numFmtId="43" fontId="0" fillId="2" borderId="4" xfId="1" applyFont="1" applyFill="1" applyBorder="1"/>
    <xf numFmtId="43" fontId="0" fillId="2" borderId="5" xfId="1" applyFont="1" applyFill="1" applyBorder="1"/>
    <xf numFmtId="43" fontId="0" fillId="2" borderId="7" xfId="1" applyFont="1" applyFill="1" applyBorder="1"/>
    <xf numFmtId="43" fontId="3" fillId="2" borderId="6" xfId="1" applyFont="1" applyFill="1" applyBorder="1"/>
    <xf numFmtId="43" fontId="3" fillId="2" borderId="16" xfId="1" applyFont="1" applyFill="1" applyBorder="1"/>
    <xf numFmtId="43" fontId="3" fillId="2" borderId="8" xfId="1" applyFont="1" applyFill="1" applyBorder="1"/>
    <xf numFmtId="43" fontId="5" fillId="2" borderId="5" xfId="1" applyFont="1" applyFill="1" applyBorder="1"/>
    <xf numFmtId="43" fontId="5" fillId="2" borderId="7" xfId="1" applyFont="1" applyFill="1" applyBorder="1"/>
    <xf numFmtId="43" fontId="1" fillId="2" borderId="6" xfId="1" applyFont="1" applyFill="1" applyBorder="1"/>
    <xf numFmtId="43" fontId="1" fillId="2" borderId="8" xfId="1" applyFont="1" applyFill="1" applyBorder="1"/>
    <xf numFmtId="43" fontId="1" fillId="2" borderId="9" xfId="1" applyFont="1" applyFill="1" applyBorder="1"/>
    <xf numFmtId="43" fontId="0" fillId="2" borderId="13" xfId="1" applyFont="1" applyFill="1" applyBorder="1"/>
    <xf numFmtId="43" fontId="0" fillId="2" borderId="6" xfId="1" applyFont="1" applyFill="1" applyBorder="1"/>
    <xf numFmtId="43" fontId="1" fillId="2" borderId="10" xfId="1" applyFont="1" applyFill="1" applyBorder="1"/>
    <xf numFmtId="43" fontId="0" fillId="2" borderId="2" xfId="1" applyFont="1" applyFill="1" applyBorder="1"/>
    <xf numFmtId="43" fontId="1" fillId="2" borderId="13" xfId="1" applyFont="1" applyFill="1" applyBorder="1"/>
    <xf numFmtId="43" fontId="7" fillId="2" borderId="5" xfId="1" applyFont="1" applyFill="1" applyBorder="1"/>
    <xf numFmtId="0" fontId="9" fillId="0" borderId="0" xfId="0" applyFont="1"/>
    <xf numFmtId="0" fontId="4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</cellXfs>
  <cellStyles count="2">
    <cellStyle name="čárky" xfId="1" builtinId="3"/>
    <cellStyle name="normální" xfId="0" builtinId="0"/>
  </cellStyles>
  <dxfs count="28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/>
        <right/>
        <top/>
        <bottom/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 outline="0">
        <left/>
        <right style="thin">
          <color auto="1"/>
        </right>
        <top/>
        <bottom/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</border>
    </dxf>
    <dxf>
      <border>
        <bottom style="thin">
          <color auto="1"/>
        </bottom>
        <vertical/>
        <horizontal/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double">
          <color auto="1"/>
        </horizontal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 style="double">
          <color auto="1"/>
        </horizontal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 style="double">
          <color auto="1"/>
        </horizontal>
      </border>
    </dxf>
    <dxf>
      <border>
        <top style="thin">
          <color auto="1"/>
        </top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top/>
        <bottom/>
      </border>
    </dxf>
    <dxf>
      <border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fill>
        <gradientFill type="path" left="0.5" right="0.5" top="0.5" bottom="0.5">
          <stop position="0">
            <color theme="6" tint="0.80001220740379042"/>
          </stop>
          <stop position="1">
            <color theme="6" tint="0.59999389629810485"/>
          </stop>
        </gradientFill>
      </fill>
      <border diagonalUp="0" diagonalDown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</xdr:row>
      <xdr:rowOff>0</xdr:rowOff>
    </xdr:from>
    <xdr:to>
      <xdr:col>9</xdr:col>
      <xdr:colOff>571500</xdr:colOff>
      <xdr:row>9</xdr:row>
      <xdr:rowOff>38100</xdr:rowOff>
    </xdr:to>
    <xdr:pic>
      <xdr:nvPicPr>
        <xdr:cNvPr id="9" name="Obrázek 8" descr="Zna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86925" y="628650"/>
          <a:ext cx="1181100" cy="11811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9</xdr:col>
      <xdr:colOff>571500</xdr:colOff>
      <xdr:row>63</xdr:row>
      <xdr:rowOff>28575</xdr:rowOff>
    </xdr:to>
    <xdr:pic>
      <xdr:nvPicPr>
        <xdr:cNvPr id="10" name="Obrázek 9" descr="Zna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86925" y="10963275"/>
          <a:ext cx="1181100" cy="11811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9</xdr:col>
      <xdr:colOff>571500</xdr:colOff>
      <xdr:row>118</xdr:row>
      <xdr:rowOff>38100</xdr:rowOff>
    </xdr:to>
    <xdr:pic>
      <xdr:nvPicPr>
        <xdr:cNvPr id="12" name="Obrázek 11" descr="Zna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86925" y="21450300"/>
          <a:ext cx="1181100" cy="11811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ulka1" displayName="Tabulka1" ref="A12:G49" totalsRowShown="0" headerRowDxfId="27" dataDxfId="25" headerRowBorderDxfId="26" tableBorderDxfId="24" totalsRowBorderDxfId="23">
  <autoFilter ref="A12:G49">
    <filterColumn colId="4"/>
    <filterColumn colId="5"/>
    <filterColumn colId="6"/>
  </autoFilter>
  <sortState ref="A13:G49">
    <sortCondition ref="A12:A49"/>
  </sortState>
  <tableColumns count="7">
    <tableColumn id="1" name="Třída" dataDxfId="22"/>
    <tableColumn id="2" name="§" dataDxfId="21"/>
    <tableColumn id="3" name="Druh" dataDxfId="20"/>
    <tableColumn id="4" name="Schválený rozpočet 2018" dataDxfId="19" dataCellStyle="čárky"/>
    <tableColumn id="5" name="Upravený rozpočet 2018" dataDxfId="18" dataCellStyle="čárky"/>
    <tableColumn id="6" name="Skutečnost k 31.12.2018" dataDxfId="17" dataCellStyle="čárky"/>
    <tableColumn id="7" name="Rozpočet na rok  2019" dataDxfId="16" dataCellStyle="čárky"/>
  </tableColumns>
  <tableStyleInfo name="TableStyleMedium25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60:G106" totalsRowShown="0" headerRowDxfId="15" dataDxfId="13" headerRowBorderDxfId="14" tableBorderDxfId="12" totalsRowBorderDxfId="11">
  <autoFilter ref="A60:G106">
    <filterColumn colId="4"/>
    <filterColumn colId="5"/>
    <filterColumn colId="6"/>
  </autoFilter>
  <sortState ref="A61:G115">
    <sortCondition ref="A61:A116"/>
  </sortState>
  <tableColumns count="7">
    <tableColumn id="1" name="Třída" dataDxfId="10" totalsRowDxfId="9"/>
    <tableColumn id="2" name="§" dataDxfId="8" totalsRowDxfId="7"/>
    <tableColumn id="3" name="Druh" dataDxfId="6" totalsRowDxfId="5"/>
    <tableColumn id="4" name="Schválený rozpočet 2018" dataDxfId="4" totalsRowDxfId="3" dataCellStyle="čárky"/>
    <tableColumn id="5" name="Upravený rozpočet 2018" dataDxfId="2" dataCellStyle="čárky"/>
    <tableColumn id="6" name="Skutečnost k 31.12.2018" dataDxfId="1" dataCellStyle="čárky"/>
    <tableColumn id="7" name="Rozpočet na rok  2019" dataDxfId="0" dataCellStyle="čárky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3"/>
  <sheetViews>
    <sheetView tabSelected="1" topLeftCell="A139" workbookViewId="0">
      <selection activeCell="G165" sqref="G165"/>
    </sheetView>
  </sheetViews>
  <sheetFormatPr defaultRowHeight="15"/>
  <cols>
    <col min="1" max="1" width="3.7109375" customWidth="1"/>
    <col min="2" max="2" width="11.140625" customWidth="1"/>
    <col min="3" max="3" width="46.140625" customWidth="1"/>
    <col min="4" max="4" width="18.42578125" customWidth="1"/>
    <col min="5" max="5" width="19.7109375" customWidth="1"/>
    <col min="6" max="6" width="18.85546875" customWidth="1"/>
    <col min="7" max="7" width="18.140625" customWidth="1"/>
  </cols>
  <sheetData>
    <row r="1" spans="1:7" ht="18.75">
      <c r="E1" s="1"/>
    </row>
    <row r="3" spans="1:7" ht="15.75">
      <c r="C3" s="2"/>
    </row>
    <row r="7" spans="1:7" ht="14.25" customHeight="1">
      <c r="C7" s="5" t="s">
        <v>91</v>
      </c>
    </row>
    <row r="8" spans="1:7" ht="15.75" customHeight="1"/>
    <row r="11" spans="1:7" ht="15.75">
      <c r="A11" s="2" t="s">
        <v>15</v>
      </c>
    </row>
    <row r="12" spans="1:7">
      <c r="A12" s="6" t="s">
        <v>0</v>
      </c>
      <c r="B12" s="7" t="s">
        <v>1</v>
      </c>
      <c r="C12" s="8" t="s">
        <v>2</v>
      </c>
      <c r="D12" s="7" t="s">
        <v>76</v>
      </c>
      <c r="E12" s="6" t="s">
        <v>77</v>
      </c>
      <c r="F12" s="7" t="s">
        <v>78</v>
      </c>
      <c r="G12" s="52" t="s">
        <v>95</v>
      </c>
    </row>
    <row r="13" spans="1:7">
      <c r="A13" s="9">
        <v>1</v>
      </c>
      <c r="B13" s="10"/>
      <c r="C13" s="11" t="s">
        <v>3</v>
      </c>
      <c r="D13" s="31">
        <v>19531700</v>
      </c>
      <c r="E13" s="32">
        <v>22961741</v>
      </c>
      <c r="F13" s="31">
        <v>22851334.350000001</v>
      </c>
      <c r="G13" s="33">
        <v>23604100</v>
      </c>
    </row>
    <row r="14" spans="1:7">
      <c r="A14" s="9">
        <v>2</v>
      </c>
      <c r="B14" s="10"/>
      <c r="C14" s="11" t="s">
        <v>4</v>
      </c>
      <c r="D14" s="31">
        <v>2188000</v>
      </c>
      <c r="E14" s="32">
        <v>5694300</v>
      </c>
      <c r="F14" s="31">
        <v>5586951.1500000004</v>
      </c>
      <c r="G14" s="33">
        <v>2024900</v>
      </c>
    </row>
    <row r="15" spans="1:7">
      <c r="A15" s="9"/>
      <c r="B15" s="10"/>
      <c r="C15" s="12" t="s">
        <v>17</v>
      </c>
      <c r="D15" s="31"/>
      <c r="E15" s="34">
        <v>3200</v>
      </c>
      <c r="F15" s="35">
        <v>3169</v>
      </c>
      <c r="G15" s="36">
        <v>10400</v>
      </c>
    </row>
    <row r="16" spans="1:7">
      <c r="A16" s="9"/>
      <c r="B16" s="10"/>
      <c r="C16" s="12" t="s">
        <v>18</v>
      </c>
      <c r="D16" s="31"/>
      <c r="E16" s="34">
        <v>180400</v>
      </c>
      <c r="F16" s="35">
        <v>180390</v>
      </c>
      <c r="G16" s="36"/>
    </row>
    <row r="17" spans="1:7">
      <c r="A17" s="9"/>
      <c r="B17" s="10"/>
      <c r="C17" s="12" t="s">
        <v>65</v>
      </c>
      <c r="D17" s="50">
        <v>536000</v>
      </c>
      <c r="E17" s="34">
        <v>66900</v>
      </c>
      <c r="F17" s="35">
        <v>66899.899999999994</v>
      </c>
      <c r="G17" s="36"/>
    </row>
    <row r="18" spans="1:7">
      <c r="A18" s="15"/>
      <c r="B18" s="16"/>
      <c r="C18" s="12" t="s">
        <v>56</v>
      </c>
      <c r="D18" s="35">
        <v>10000</v>
      </c>
      <c r="E18" s="34">
        <v>10400</v>
      </c>
      <c r="F18" s="35">
        <v>9686</v>
      </c>
      <c r="G18" s="36"/>
    </row>
    <row r="19" spans="1:7">
      <c r="A19" s="15"/>
      <c r="B19" s="16"/>
      <c r="C19" s="12" t="s">
        <v>61</v>
      </c>
      <c r="D19" s="35"/>
      <c r="E19" s="34">
        <v>78200</v>
      </c>
      <c r="F19" s="35">
        <v>78200</v>
      </c>
      <c r="G19" s="36">
        <v>402000</v>
      </c>
    </row>
    <row r="20" spans="1:7">
      <c r="A20" s="15"/>
      <c r="B20" s="16"/>
      <c r="C20" s="12" t="s">
        <v>5</v>
      </c>
      <c r="D20" s="35">
        <v>238000</v>
      </c>
      <c r="E20" s="34">
        <v>252800</v>
      </c>
      <c r="F20" s="35">
        <v>241278.07999999999</v>
      </c>
      <c r="G20" s="36">
        <v>239000</v>
      </c>
    </row>
    <row r="21" spans="1:7">
      <c r="A21" s="15"/>
      <c r="B21" s="16"/>
      <c r="C21" s="12" t="s">
        <v>6</v>
      </c>
      <c r="D21" s="35">
        <v>572000</v>
      </c>
      <c r="E21" s="34">
        <v>4146100</v>
      </c>
      <c r="F21" s="35">
        <v>4129341</v>
      </c>
      <c r="G21" s="36">
        <v>575000</v>
      </c>
    </row>
    <row r="22" spans="1:7">
      <c r="A22" s="15"/>
      <c r="B22" s="16"/>
      <c r="C22" s="12" t="s">
        <v>27</v>
      </c>
      <c r="D22" s="35"/>
      <c r="E22" s="34">
        <v>900</v>
      </c>
      <c r="F22" s="35">
        <v>931</v>
      </c>
      <c r="G22" s="36"/>
    </row>
    <row r="23" spans="1:7">
      <c r="A23" s="15"/>
      <c r="B23" s="16"/>
      <c r="C23" s="12" t="s">
        <v>7</v>
      </c>
      <c r="D23" s="35">
        <v>32000</v>
      </c>
      <c r="E23" s="34">
        <v>34500</v>
      </c>
      <c r="F23" s="35">
        <v>14718</v>
      </c>
      <c r="G23" s="36">
        <v>17000</v>
      </c>
    </row>
    <row r="24" spans="1:7">
      <c r="A24" s="15"/>
      <c r="B24" s="16"/>
      <c r="C24" s="12" t="s">
        <v>62</v>
      </c>
      <c r="D24" s="35">
        <v>3000</v>
      </c>
      <c r="E24" s="34">
        <v>3500</v>
      </c>
      <c r="F24" s="35">
        <v>3449</v>
      </c>
      <c r="G24" s="36">
        <v>3500</v>
      </c>
    </row>
    <row r="25" spans="1:7" ht="17.25" customHeight="1">
      <c r="A25" s="15"/>
      <c r="B25" s="16"/>
      <c r="C25" s="12" t="s">
        <v>9</v>
      </c>
      <c r="D25" s="35">
        <v>352000</v>
      </c>
      <c r="E25" s="34">
        <v>374500</v>
      </c>
      <c r="F25" s="35">
        <v>367480.05</v>
      </c>
      <c r="G25" s="36">
        <v>353000</v>
      </c>
    </row>
    <row r="26" spans="1:7">
      <c r="A26" s="15"/>
      <c r="B26" s="16"/>
      <c r="C26" s="12" t="s">
        <v>47</v>
      </c>
      <c r="D26" s="35">
        <v>6000</v>
      </c>
      <c r="E26" s="34">
        <v>6000</v>
      </c>
      <c r="F26" s="35">
        <v>2742.5</v>
      </c>
      <c r="G26" s="36">
        <v>3000</v>
      </c>
    </row>
    <row r="27" spans="1:7">
      <c r="A27" s="15"/>
      <c r="B27" s="16"/>
      <c r="C27" s="12" t="s">
        <v>48</v>
      </c>
      <c r="D27" s="35">
        <v>170000</v>
      </c>
      <c r="E27" s="34">
        <v>170000</v>
      </c>
      <c r="F27" s="35">
        <v>150815</v>
      </c>
      <c r="G27" s="36">
        <v>150000</v>
      </c>
    </row>
    <row r="28" spans="1:7">
      <c r="A28" s="15"/>
      <c r="B28" s="16"/>
      <c r="C28" s="12" t="s">
        <v>54</v>
      </c>
      <c r="D28" s="35"/>
      <c r="E28" s="34"/>
      <c r="F28" s="35"/>
      <c r="G28" s="36"/>
    </row>
    <row r="29" spans="1:7">
      <c r="A29" s="15"/>
      <c r="B29" s="16"/>
      <c r="C29" s="12" t="s">
        <v>10</v>
      </c>
      <c r="D29" s="35">
        <v>5000</v>
      </c>
      <c r="E29" s="34">
        <v>5000</v>
      </c>
      <c r="F29" s="35"/>
      <c r="G29" s="36">
        <v>5000</v>
      </c>
    </row>
    <row r="30" spans="1:7">
      <c r="A30" s="15"/>
      <c r="B30" s="16"/>
      <c r="C30" s="12" t="s">
        <v>79</v>
      </c>
      <c r="D30" s="35"/>
      <c r="E30" s="34"/>
      <c r="F30" s="35"/>
      <c r="G30" s="36"/>
    </row>
    <row r="31" spans="1:7">
      <c r="A31" s="15"/>
      <c r="B31" s="16"/>
      <c r="C31" s="12" t="s">
        <v>11</v>
      </c>
      <c r="D31" s="35">
        <v>74000</v>
      </c>
      <c r="E31" s="34">
        <v>171900</v>
      </c>
      <c r="F31" s="35">
        <v>157538.6</v>
      </c>
      <c r="G31" s="36">
        <v>86000</v>
      </c>
    </row>
    <row r="32" spans="1:7">
      <c r="A32" s="15"/>
      <c r="B32" s="16"/>
      <c r="C32" s="12" t="s">
        <v>57</v>
      </c>
      <c r="D32" s="35">
        <v>190000</v>
      </c>
      <c r="E32" s="34">
        <v>190000</v>
      </c>
      <c r="F32" s="35">
        <v>180313.02</v>
      </c>
      <c r="G32" s="36">
        <v>181000</v>
      </c>
    </row>
    <row r="33" spans="1:7">
      <c r="A33" s="9">
        <v>3</v>
      </c>
      <c r="B33" s="10"/>
      <c r="C33" s="10" t="s">
        <v>12</v>
      </c>
      <c r="D33" s="31">
        <v>300000</v>
      </c>
      <c r="E33" s="31">
        <v>1004100</v>
      </c>
      <c r="F33" s="31">
        <v>904122</v>
      </c>
      <c r="G33" s="33">
        <v>600000</v>
      </c>
    </row>
    <row r="34" spans="1:7">
      <c r="A34" s="9"/>
      <c r="B34" s="10"/>
      <c r="C34" s="12" t="s">
        <v>9</v>
      </c>
      <c r="D34" s="35">
        <v>200000</v>
      </c>
      <c r="E34" s="34">
        <v>904100</v>
      </c>
      <c r="F34" s="35">
        <v>904122</v>
      </c>
      <c r="G34" s="36">
        <v>500000</v>
      </c>
    </row>
    <row r="35" spans="1:7">
      <c r="A35" s="9"/>
      <c r="B35" s="10"/>
      <c r="C35" s="12" t="s">
        <v>30</v>
      </c>
      <c r="D35" s="35">
        <v>100000</v>
      </c>
      <c r="E35" s="34">
        <v>100000</v>
      </c>
      <c r="F35" s="35"/>
      <c r="G35" s="36">
        <v>100000</v>
      </c>
    </row>
    <row r="36" spans="1:7">
      <c r="A36" s="15"/>
      <c r="B36" s="16"/>
      <c r="C36" s="12" t="s">
        <v>11</v>
      </c>
      <c r="D36" s="35"/>
      <c r="E36" s="34"/>
      <c r="F36" s="35"/>
      <c r="G36" s="36"/>
    </row>
    <row r="37" spans="1:7">
      <c r="A37" s="9">
        <v>4</v>
      </c>
      <c r="B37" s="10"/>
      <c r="C37" s="10" t="s">
        <v>13</v>
      </c>
      <c r="D37" s="31">
        <v>1292093.8</v>
      </c>
      <c r="E37" s="31">
        <v>2269566.7999999998</v>
      </c>
      <c r="F37" s="31">
        <v>2269566.7999999998</v>
      </c>
      <c r="G37" s="33">
        <v>9306460.2599999998</v>
      </c>
    </row>
    <row r="38" spans="1:7">
      <c r="A38" s="9"/>
      <c r="B38" s="10"/>
      <c r="C38" s="12" t="s">
        <v>74</v>
      </c>
      <c r="D38" s="50">
        <v>27537</v>
      </c>
      <c r="E38" s="34">
        <v>18100</v>
      </c>
      <c r="F38" s="35">
        <v>18100</v>
      </c>
      <c r="G38" s="33"/>
    </row>
    <row r="39" spans="1:7">
      <c r="A39" s="9"/>
      <c r="B39" s="10"/>
      <c r="C39" s="16" t="s">
        <v>80</v>
      </c>
      <c r="D39" s="50"/>
      <c r="E39" s="35">
        <v>20669</v>
      </c>
      <c r="F39" s="35">
        <v>20669</v>
      </c>
      <c r="G39" s="36"/>
    </row>
    <row r="40" spans="1:7">
      <c r="A40" s="9"/>
      <c r="B40" s="10"/>
      <c r="C40" s="14" t="s">
        <v>14</v>
      </c>
      <c r="D40" s="35">
        <v>840400</v>
      </c>
      <c r="E40" s="34">
        <v>840400</v>
      </c>
      <c r="F40" s="35">
        <v>840400</v>
      </c>
      <c r="G40" s="36">
        <v>903700</v>
      </c>
    </row>
    <row r="41" spans="1:7">
      <c r="A41" s="15"/>
      <c r="B41" s="16"/>
      <c r="C41" s="12" t="s">
        <v>45</v>
      </c>
      <c r="D41" s="35">
        <v>120000</v>
      </c>
      <c r="E41" s="34">
        <v>472832</v>
      </c>
      <c r="F41" s="35">
        <v>472832</v>
      </c>
      <c r="G41" s="36">
        <v>75000</v>
      </c>
    </row>
    <row r="42" spans="1:7">
      <c r="A42" s="15"/>
      <c r="B42" s="16"/>
      <c r="C42" s="12" t="s">
        <v>63</v>
      </c>
      <c r="D42" s="35">
        <v>304156.79999999999</v>
      </c>
      <c r="E42" s="34">
        <v>304156.79999999999</v>
      </c>
      <c r="F42" s="35">
        <v>304156.79999999999</v>
      </c>
      <c r="G42" s="36"/>
    </row>
    <row r="43" spans="1:7">
      <c r="A43" s="15"/>
      <c r="B43" s="16"/>
      <c r="C43" s="12" t="s">
        <v>64</v>
      </c>
      <c r="D43" s="35"/>
      <c r="E43" s="34">
        <v>82409</v>
      </c>
      <c r="F43" s="35">
        <v>82409</v>
      </c>
      <c r="G43" s="36"/>
    </row>
    <row r="44" spans="1:7">
      <c r="A44" s="15"/>
      <c r="B44" s="16"/>
      <c r="C44" s="12" t="s">
        <v>81</v>
      </c>
      <c r="D44" s="35"/>
      <c r="E44" s="34">
        <v>400000</v>
      </c>
      <c r="F44" s="35">
        <v>400000</v>
      </c>
      <c r="G44" s="36"/>
    </row>
    <row r="45" spans="1:7">
      <c r="A45" s="15"/>
      <c r="B45" s="16"/>
      <c r="C45" s="12" t="s">
        <v>82</v>
      </c>
      <c r="D45" s="35"/>
      <c r="E45" s="34">
        <v>131000</v>
      </c>
      <c r="F45" s="35">
        <v>131000</v>
      </c>
      <c r="G45" s="36"/>
    </row>
    <row r="46" spans="1:7">
      <c r="A46" s="15"/>
      <c r="B46" s="16"/>
      <c r="C46" s="12" t="s">
        <v>83</v>
      </c>
      <c r="D46" s="35"/>
      <c r="E46" s="34"/>
      <c r="F46" s="35"/>
      <c r="G46" s="36">
        <v>8327760.2599999998</v>
      </c>
    </row>
    <row r="47" spans="1:7">
      <c r="A47" s="15"/>
      <c r="B47" s="16"/>
      <c r="C47" s="12"/>
      <c r="D47" s="35"/>
      <c r="E47" s="34"/>
      <c r="F47" s="35"/>
      <c r="G47" s="36"/>
    </row>
    <row r="48" spans="1:7">
      <c r="A48" s="15"/>
      <c r="B48" s="16"/>
      <c r="C48" s="12"/>
      <c r="D48" s="35"/>
      <c r="E48" s="34"/>
      <c r="F48" s="35"/>
      <c r="G48" s="36"/>
    </row>
    <row r="49" spans="1:7" ht="15.75">
      <c r="A49" s="17"/>
      <c r="B49" s="18"/>
      <c r="C49" s="19" t="s">
        <v>46</v>
      </c>
      <c r="D49" s="37">
        <f>SUM(D13,D14,D33,D37)</f>
        <v>23311793.800000001</v>
      </c>
      <c r="E49" s="38">
        <f>SUM(E13,E14,E33,E37)</f>
        <v>31929707.800000001</v>
      </c>
      <c r="F49" s="37">
        <f>SUM(F13,F14,F33,F37)</f>
        <v>31611974.300000001</v>
      </c>
      <c r="G49" s="39">
        <f>SUM(G13,G14,G33,G37)</f>
        <v>35535460.259999998</v>
      </c>
    </row>
    <row r="59" spans="1:7" ht="15.75">
      <c r="A59" s="2" t="s">
        <v>16</v>
      </c>
    </row>
    <row r="60" spans="1:7">
      <c r="A60" s="6" t="s">
        <v>0</v>
      </c>
      <c r="B60" s="7" t="s">
        <v>1</v>
      </c>
      <c r="C60" s="7" t="s">
        <v>2</v>
      </c>
      <c r="D60" s="7" t="s">
        <v>76</v>
      </c>
      <c r="E60" s="7" t="s">
        <v>77</v>
      </c>
      <c r="F60" s="7" t="s">
        <v>78</v>
      </c>
      <c r="G60" s="52" t="s">
        <v>95</v>
      </c>
    </row>
    <row r="61" spans="1:7">
      <c r="A61" s="9">
        <v>5</v>
      </c>
      <c r="B61" s="16">
        <v>1014</v>
      </c>
      <c r="C61" s="16" t="s">
        <v>66</v>
      </c>
      <c r="D61" s="50">
        <v>15000</v>
      </c>
      <c r="E61" s="35">
        <v>15000</v>
      </c>
      <c r="F61" s="35">
        <v>7660</v>
      </c>
      <c r="G61" s="36">
        <v>15000</v>
      </c>
    </row>
    <row r="62" spans="1:7">
      <c r="A62" s="9"/>
      <c r="B62" s="16">
        <v>1031</v>
      </c>
      <c r="C62" s="16" t="s">
        <v>84</v>
      </c>
      <c r="D62" s="50"/>
      <c r="E62" s="35"/>
      <c r="F62" s="35"/>
      <c r="G62" s="36">
        <v>70000</v>
      </c>
    </row>
    <row r="63" spans="1:7">
      <c r="A63" s="9"/>
      <c r="B63" s="51">
        <v>2143</v>
      </c>
      <c r="C63" s="16" t="s">
        <v>70</v>
      </c>
      <c r="D63" s="50">
        <v>50000</v>
      </c>
      <c r="E63" s="35">
        <v>50000</v>
      </c>
      <c r="F63" s="35"/>
      <c r="G63" s="36">
        <v>50000</v>
      </c>
    </row>
    <row r="64" spans="1:7">
      <c r="A64" s="9"/>
      <c r="B64" s="16">
        <v>2212</v>
      </c>
      <c r="C64" s="16" t="s">
        <v>17</v>
      </c>
      <c r="D64" s="35">
        <v>700000</v>
      </c>
      <c r="E64" s="35">
        <v>700000</v>
      </c>
      <c r="F64" s="35">
        <v>450836</v>
      </c>
      <c r="G64" s="36">
        <v>760000</v>
      </c>
    </row>
    <row r="65" spans="1:7">
      <c r="A65" s="15"/>
      <c r="B65" s="16">
        <v>2219</v>
      </c>
      <c r="C65" s="16" t="s">
        <v>18</v>
      </c>
      <c r="D65" s="35">
        <v>300000</v>
      </c>
      <c r="E65" s="35">
        <v>816700</v>
      </c>
      <c r="F65" s="35">
        <v>545550.56999999995</v>
      </c>
      <c r="G65" s="36">
        <v>600000</v>
      </c>
    </row>
    <row r="66" spans="1:7">
      <c r="A66" s="15"/>
      <c r="B66" s="16">
        <v>2221</v>
      </c>
      <c r="C66" s="16" t="s">
        <v>19</v>
      </c>
      <c r="D66" s="35"/>
      <c r="E66" s="35"/>
      <c r="F66" s="35"/>
      <c r="G66" s="36">
        <v>20000</v>
      </c>
    </row>
    <row r="67" spans="1:7">
      <c r="A67" s="15"/>
      <c r="B67" s="16">
        <v>2292</v>
      </c>
      <c r="C67" s="16" t="s">
        <v>67</v>
      </c>
      <c r="D67" s="35">
        <v>144500</v>
      </c>
      <c r="E67" s="35">
        <v>144500</v>
      </c>
      <c r="F67" s="35">
        <v>144412</v>
      </c>
      <c r="G67" s="36">
        <v>175000</v>
      </c>
    </row>
    <row r="68" spans="1:7">
      <c r="A68" s="15"/>
      <c r="B68" s="16">
        <v>2310</v>
      </c>
      <c r="C68" s="16" t="s">
        <v>49</v>
      </c>
      <c r="D68" s="35">
        <v>10000</v>
      </c>
      <c r="E68" s="35">
        <v>10000</v>
      </c>
      <c r="F68" s="35"/>
      <c r="G68" s="36">
        <v>10000</v>
      </c>
    </row>
    <row r="69" spans="1:7">
      <c r="A69" s="15"/>
      <c r="B69" s="16">
        <v>2321</v>
      </c>
      <c r="C69" s="16" t="s">
        <v>20</v>
      </c>
      <c r="D69" s="35">
        <v>100000</v>
      </c>
      <c r="E69" s="35">
        <v>100000</v>
      </c>
      <c r="F69" s="35">
        <v>12875.61</v>
      </c>
      <c r="G69" s="36">
        <v>100000</v>
      </c>
    </row>
    <row r="70" spans="1:7">
      <c r="A70" s="15"/>
      <c r="B70" s="16">
        <v>2333</v>
      </c>
      <c r="C70" s="16" t="s">
        <v>21</v>
      </c>
      <c r="D70" s="35">
        <v>100000</v>
      </c>
      <c r="E70" s="35">
        <v>100000</v>
      </c>
      <c r="F70" s="35">
        <v>6535.21</v>
      </c>
      <c r="G70" s="36">
        <v>100000</v>
      </c>
    </row>
    <row r="71" spans="1:7">
      <c r="A71" s="15"/>
      <c r="B71" s="16">
        <v>2341</v>
      </c>
      <c r="C71" s="16" t="s">
        <v>50</v>
      </c>
      <c r="D71" s="35">
        <v>100000</v>
      </c>
      <c r="E71" s="35">
        <v>100000</v>
      </c>
      <c r="F71" s="35"/>
      <c r="G71" s="36">
        <v>100000</v>
      </c>
    </row>
    <row r="72" spans="1:7">
      <c r="A72" s="15"/>
      <c r="B72" s="16">
        <v>3113</v>
      </c>
      <c r="C72" s="16" t="s">
        <v>22</v>
      </c>
      <c r="D72" s="35">
        <v>2143800</v>
      </c>
      <c r="E72" s="35">
        <v>2583900</v>
      </c>
      <c r="F72" s="35">
        <v>2393800</v>
      </c>
      <c r="G72" s="36">
        <v>2439800</v>
      </c>
    </row>
    <row r="73" spans="1:7">
      <c r="A73" s="15"/>
      <c r="B73" s="16">
        <v>3113</v>
      </c>
      <c r="C73" s="16" t="s">
        <v>75</v>
      </c>
      <c r="D73" s="35"/>
      <c r="E73" s="35">
        <v>9900</v>
      </c>
      <c r="F73" s="35">
        <v>9812</v>
      </c>
      <c r="G73" s="36"/>
    </row>
    <row r="74" spans="1:7">
      <c r="A74" s="15"/>
      <c r="B74" s="16">
        <v>3113</v>
      </c>
      <c r="C74" s="16" t="s">
        <v>68</v>
      </c>
      <c r="D74" s="35">
        <v>304156.79999999999</v>
      </c>
      <c r="E74" s="40">
        <v>304156.79999999999</v>
      </c>
      <c r="F74" s="40">
        <v>304156.79999999999</v>
      </c>
      <c r="G74" s="41"/>
    </row>
    <row r="75" spans="1:7">
      <c r="A75" s="15"/>
      <c r="B75" s="16">
        <v>3314</v>
      </c>
      <c r="C75" s="16" t="s">
        <v>56</v>
      </c>
      <c r="D75" s="35">
        <v>92200</v>
      </c>
      <c r="E75" s="35">
        <v>92200</v>
      </c>
      <c r="F75" s="35">
        <v>62688.959999999999</v>
      </c>
      <c r="G75" s="36">
        <v>72000</v>
      </c>
    </row>
    <row r="76" spans="1:7">
      <c r="A76" s="15"/>
      <c r="B76" s="16">
        <v>3319</v>
      </c>
      <c r="C76" s="16" t="s">
        <v>23</v>
      </c>
      <c r="D76" s="35">
        <v>17000</v>
      </c>
      <c r="E76" s="35">
        <v>17000</v>
      </c>
      <c r="F76" s="35"/>
      <c r="G76" s="36">
        <v>17000</v>
      </c>
    </row>
    <row r="77" spans="1:7">
      <c r="A77" s="15"/>
      <c r="B77" s="16">
        <v>3341</v>
      </c>
      <c r="C77" s="16" t="s">
        <v>85</v>
      </c>
      <c r="D77" s="35"/>
      <c r="E77" s="35"/>
      <c r="F77" s="35"/>
      <c r="G77" s="36">
        <v>100000</v>
      </c>
    </row>
    <row r="78" spans="1:7">
      <c r="A78" s="15"/>
      <c r="B78" s="16">
        <v>3349</v>
      </c>
      <c r="C78" s="16" t="s">
        <v>24</v>
      </c>
      <c r="D78" s="35">
        <v>35000</v>
      </c>
      <c r="E78" s="35">
        <v>35000</v>
      </c>
      <c r="F78" s="35">
        <v>31110.2</v>
      </c>
      <c r="G78" s="36">
        <v>35000</v>
      </c>
    </row>
    <row r="79" spans="1:7">
      <c r="A79" s="15"/>
      <c r="B79" s="16">
        <v>3399</v>
      </c>
      <c r="C79" s="16" t="s">
        <v>23</v>
      </c>
      <c r="D79" s="35">
        <v>500000</v>
      </c>
      <c r="E79" s="35">
        <v>1050123</v>
      </c>
      <c r="F79" s="35">
        <v>892554.92</v>
      </c>
      <c r="G79" s="36">
        <v>800000</v>
      </c>
    </row>
    <row r="80" spans="1:7">
      <c r="A80" s="15"/>
      <c r="B80" s="16">
        <v>3419</v>
      </c>
      <c r="C80" s="16" t="s">
        <v>55</v>
      </c>
      <c r="D80" s="35">
        <v>222000</v>
      </c>
      <c r="E80" s="35">
        <v>222000</v>
      </c>
      <c r="F80" s="35">
        <v>222000</v>
      </c>
      <c r="G80" s="36">
        <v>222000</v>
      </c>
    </row>
    <row r="81" spans="1:7">
      <c r="A81" s="15"/>
      <c r="B81" s="16">
        <v>3421</v>
      </c>
      <c r="C81" s="16" t="s">
        <v>25</v>
      </c>
      <c r="D81" s="35">
        <v>100000</v>
      </c>
      <c r="E81" s="35">
        <v>100000</v>
      </c>
      <c r="F81" s="35">
        <v>26306.5</v>
      </c>
      <c r="G81" s="36">
        <v>100000</v>
      </c>
    </row>
    <row r="82" spans="1:7">
      <c r="A82" s="15"/>
      <c r="B82" s="16">
        <v>3429</v>
      </c>
      <c r="C82" s="16" t="s">
        <v>58</v>
      </c>
      <c r="D82" s="35">
        <v>42000</v>
      </c>
      <c r="E82" s="35">
        <v>42000</v>
      </c>
      <c r="F82" s="35">
        <v>12000</v>
      </c>
      <c r="G82" s="36">
        <v>45000</v>
      </c>
    </row>
    <row r="83" spans="1:7">
      <c r="A83" s="15"/>
      <c r="B83" s="16">
        <v>3612</v>
      </c>
      <c r="C83" s="16" t="s">
        <v>5</v>
      </c>
      <c r="D83" s="35">
        <v>335000</v>
      </c>
      <c r="E83" s="35">
        <v>335000</v>
      </c>
      <c r="F83" s="35">
        <v>251350.9</v>
      </c>
      <c r="G83" s="36">
        <v>355700</v>
      </c>
    </row>
    <row r="84" spans="1:7">
      <c r="A84" s="15"/>
      <c r="B84" s="16">
        <v>3613</v>
      </c>
      <c r="C84" s="16" t="s">
        <v>26</v>
      </c>
      <c r="D84" s="35">
        <v>30000</v>
      </c>
      <c r="E84" s="35">
        <v>30000</v>
      </c>
      <c r="F84" s="35">
        <v>22949</v>
      </c>
      <c r="G84" s="36">
        <v>30000</v>
      </c>
    </row>
    <row r="85" spans="1:7">
      <c r="A85" s="15"/>
      <c r="B85" s="16">
        <v>3631</v>
      </c>
      <c r="C85" s="16" t="s">
        <v>27</v>
      </c>
      <c r="D85" s="35">
        <v>1490000</v>
      </c>
      <c r="E85" s="35">
        <v>1490000</v>
      </c>
      <c r="F85" s="35">
        <v>1292609</v>
      </c>
      <c r="G85" s="36">
        <v>1964200</v>
      </c>
    </row>
    <row r="86" spans="1:7">
      <c r="A86" s="15"/>
      <c r="B86" s="16">
        <v>3632</v>
      </c>
      <c r="C86" s="16" t="s">
        <v>7</v>
      </c>
      <c r="D86" s="35">
        <v>542000</v>
      </c>
      <c r="E86" s="35">
        <v>542000</v>
      </c>
      <c r="F86" s="35">
        <v>23396</v>
      </c>
      <c r="G86" s="36">
        <v>543000</v>
      </c>
    </row>
    <row r="87" spans="1:7">
      <c r="A87" s="15"/>
      <c r="B87" s="16">
        <v>3633</v>
      </c>
      <c r="C87" s="16" t="s">
        <v>8</v>
      </c>
      <c r="D87" s="35">
        <v>300</v>
      </c>
      <c r="E87" s="35">
        <v>300</v>
      </c>
      <c r="F87" s="35"/>
      <c r="G87" s="36">
        <v>300</v>
      </c>
    </row>
    <row r="88" spans="1:7">
      <c r="A88" s="15"/>
      <c r="B88" s="16">
        <v>3635</v>
      </c>
      <c r="C88" s="16" t="s">
        <v>86</v>
      </c>
      <c r="D88" s="35"/>
      <c r="E88" s="35"/>
      <c r="F88" s="35"/>
      <c r="G88" s="36">
        <v>100000</v>
      </c>
    </row>
    <row r="89" spans="1:7">
      <c r="A89" s="15"/>
      <c r="B89" s="16">
        <v>3639</v>
      </c>
      <c r="C89" s="16" t="s">
        <v>9</v>
      </c>
      <c r="D89" s="35">
        <v>4324300</v>
      </c>
      <c r="E89" s="35">
        <v>5496644</v>
      </c>
      <c r="F89" s="35">
        <v>3368833.09</v>
      </c>
      <c r="G89" s="36">
        <v>4039500</v>
      </c>
    </row>
    <row r="90" spans="1:7">
      <c r="A90" s="15"/>
      <c r="B90" s="16">
        <v>3721</v>
      </c>
      <c r="C90" s="16" t="s">
        <v>53</v>
      </c>
      <c r="D90" s="35">
        <v>40000</v>
      </c>
      <c r="E90" s="35">
        <v>40000</v>
      </c>
      <c r="F90" s="35">
        <v>32646.26</v>
      </c>
      <c r="G90" s="36">
        <v>40000</v>
      </c>
    </row>
    <row r="91" spans="1:7">
      <c r="A91" s="15"/>
      <c r="B91" s="16">
        <v>3722</v>
      </c>
      <c r="C91" s="16" t="s">
        <v>52</v>
      </c>
      <c r="D91" s="35">
        <v>1228600</v>
      </c>
      <c r="E91" s="35">
        <v>1228600</v>
      </c>
      <c r="F91" s="35">
        <v>1147767.77</v>
      </c>
      <c r="G91" s="36">
        <v>1335000</v>
      </c>
    </row>
    <row r="92" spans="1:7">
      <c r="A92" s="15"/>
      <c r="B92" s="16">
        <v>3725</v>
      </c>
      <c r="C92" s="16" t="s">
        <v>48</v>
      </c>
      <c r="D92" s="35">
        <v>30000</v>
      </c>
      <c r="E92" s="35">
        <v>39000</v>
      </c>
      <c r="F92" s="35">
        <v>38999</v>
      </c>
      <c r="G92" s="36">
        <v>40000</v>
      </c>
    </row>
    <row r="93" spans="1:7">
      <c r="A93" s="15"/>
      <c r="B93" s="16">
        <v>3744</v>
      </c>
      <c r="C93" s="16" t="s">
        <v>59</v>
      </c>
      <c r="D93" s="35">
        <v>51300</v>
      </c>
      <c r="E93" s="35">
        <v>51300</v>
      </c>
      <c r="F93" s="35">
        <v>5735.4</v>
      </c>
      <c r="G93" s="36">
        <v>56000</v>
      </c>
    </row>
    <row r="94" spans="1:7">
      <c r="A94" s="15"/>
      <c r="B94" s="16">
        <v>3745</v>
      </c>
      <c r="C94" s="16" t="s">
        <v>54</v>
      </c>
      <c r="D94" s="35">
        <v>214200</v>
      </c>
      <c r="E94" s="35">
        <v>670332</v>
      </c>
      <c r="F94" s="35">
        <v>635367.5</v>
      </c>
      <c r="G94" s="36">
        <v>188900</v>
      </c>
    </row>
    <row r="95" spans="1:7">
      <c r="A95" s="15"/>
      <c r="B95" s="16">
        <v>4351</v>
      </c>
      <c r="C95" s="16" t="s">
        <v>28</v>
      </c>
      <c r="D95" s="35">
        <v>130000</v>
      </c>
      <c r="E95" s="35">
        <v>130000</v>
      </c>
      <c r="F95" s="35">
        <v>130000</v>
      </c>
      <c r="G95" s="36">
        <v>100000</v>
      </c>
    </row>
    <row r="96" spans="1:7">
      <c r="A96" s="15"/>
      <c r="B96" s="16">
        <v>5212</v>
      </c>
      <c r="C96" s="16" t="s">
        <v>29</v>
      </c>
      <c r="D96" s="35">
        <v>10000</v>
      </c>
      <c r="E96" s="35">
        <v>10000</v>
      </c>
      <c r="F96" s="35"/>
      <c r="G96" s="36">
        <v>10000</v>
      </c>
    </row>
    <row r="97" spans="1:7">
      <c r="A97" s="15"/>
      <c r="B97" s="16">
        <v>5512</v>
      </c>
      <c r="C97" s="16" t="s">
        <v>30</v>
      </c>
      <c r="D97" s="35">
        <v>477500</v>
      </c>
      <c r="E97" s="35">
        <v>567209</v>
      </c>
      <c r="F97" s="35">
        <v>565436.59</v>
      </c>
      <c r="G97" s="36">
        <v>428700</v>
      </c>
    </row>
    <row r="98" spans="1:7">
      <c r="A98" s="15"/>
      <c r="B98" s="16">
        <v>6112</v>
      </c>
      <c r="C98" s="16" t="s">
        <v>31</v>
      </c>
      <c r="D98" s="35">
        <v>1484300</v>
      </c>
      <c r="E98" s="35">
        <v>1499600</v>
      </c>
      <c r="F98" s="35">
        <v>1498358.68</v>
      </c>
      <c r="G98" s="36">
        <v>1301000</v>
      </c>
    </row>
    <row r="99" spans="1:7">
      <c r="A99" s="15"/>
      <c r="B99" s="16">
        <v>6115</v>
      </c>
      <c r="C99" s="16" t="s">
        <v>80</v>
      </c>
      <c r="D99" s="35"/>
      <c r="E99" s="35">
        <v>20669</v>
      </c>
      <c r="F99" s="35">
        <v>20669</v>
      </c>
      <c r="G99" s="36"/>
    </row>
    <row r="100" spans="1:7">
      <c r="A100" s="15"/>
      <c r="B100" s="16">
        <v>6118</v>
      </c>
      <c r="C100" s="16" t="s">
        <v>74</v>
      </c>
      <c r="D100" s="35">
        <v>27537</v>
      </c>
      <c r="E100" s="35">
        <v>18100</v>
      </c>
      <c r="F100" s="35">
        <v>18100</v>
      </c>
      <c r="G100" s="36"/>
    </row>
    <row r="101" spans="1:7">
      <c r="A101" s="15"/>
      <c r="B101" s="16">
        <v>6171</v>
      </c>
      <c r="C101" s="16" t="s">
        <v>11</v>
      </c>
      <c r="D101" s="35">
        <v>6001100</v>
      </c>
      <c r="E101" s="35">
        <v>6252100</v>
      </c>
      <c r="F101" s="35">
        <v>5144797.5199999996</v>
      </c>
      <c r="G101" s="36">
        <v>6611100</v>
      </c>
    </row>
    <row r="102" spans="1:7">
      <c r="A102" s="15"/>
      <c r="B102" s="16">
        <v>6310</v>
      </c>
      <c r="C102" s="16" t="s">
        <v>32</v>
      </c>
      <c r="D102" s="35">
        <v>31100</v>
      </c>
      <c r="E102" s="40">
        <v>31100</v>
      </c>
      <c r="F102" s="40">
        <v>27012.04</v>
      </c>
      <c r="G102" s="41">
        <v>31100</v>
      </c>
    </row>
    <row r="103" spans="1:7">
      <c r="A103" s="15"/>
      <c r="B103" s="16">
        <v>6320</v>
      </c>
      <c r="C103" s="16" t="s">
        <v>51</v>
      </c>
      <c r="D103" s="35">
        <v>180000</v>
      </c>
      <c r="E103" s="40">
        <v>180000</v>
      </c>
      <c r="F103" s="40">
        <v>175267</v>
      </c>
      <c r="G103" s="41">
        <v>190000</v>
      </c>
    </row>
    <row r="104" spans="1:7">
      <c r="A104" s="15"/>
      <c r="B104" s="16">
        <v>6399</v>
      </c>
      <c r="C104" s="16" t="s">
        <v>69</v>
      </c>
      <c r="D104" s="35">
        <v>547500</v>
      </c>
      <c r="E104" s="40">
        <v>954200</v>
      </c>
      <c r="F104" s="40">
        <v>572056</v>
      </c>
      <c r="G104" s="41">
        <v>1818400</v>
      </c>
    </row>
    <row r="105" spans="1:7">
      <c r="A105" s="15"/>
      <c r="B105" s="16">
        <v>6402</v>
      </c>
      <c r="C105" s="16" t="s">
        <v>60</v>
      </c>
      <c r="D105" s="35"/>
      <c r="E105" s="35"/>
      <c r="F105" s="35"/>
      <c r="G105" s="36"/>
    </row>
    <row r="106" spans="1:7">
      <c r="A106" s="20"/>
      <c r="B106" s="21"/>
      <c r="C106" s="22" t="s">
        <v>33</v>
      </c>
      <c r="D106" s="42">
        <f>SUM(D61:D105)</f>
        <v>22150393.800000001</v>
      </c>
      <c r="E106" s="42">
        <f>SUM(E61:E105)</f>
        <v>26078633.800000001</v>
      </c>
      <c r="F106" s="42">
        <f>SUM(F61:F105)</f>
        <v>20093649.519999996</v>
      </c>
      <c r="G106" s="43">
        <f>SUM(G61:G105)</f>
        <v>25013700</v>
      </c>
    </row>
    <row r="118" spans="1:7">
      <c r="A118" s="23" t="s">
        <v>0</v>
      </c>
      <c r="B118" s="23" t="s">
        <v>1</v>
      </c>
      <c r="C118" s="23" t="s">
        <v>2</v>
      </c>
      <c r="D118" s="23" t="s">
        <v>76</v>
      </c>
      <c r="E118" s="23" t="s">
        <v>77</v>
      </c>
      <c r="F118" s="23" t="s">
        <v>78</v>
      </c>
      <c r="G118" s="53" t="s">
        <v>96</v>
      </c>
    </row>
    <row r="119" spans="1:7">
      <c r="A119" s="10">
        <v>6</v>
      </c>
      <c r="B119" s="13">
        <v>2212</v>
      </c>
      <c r="C119" s="13" t="s">
        <v>17</v>
      </c>
      <c r="D119" s="35">
        <v>2000000</v>
      </c>
      <c r="E119" s="35">
        <v>2364000</v>
      </c>
      <c r="F119" s="35">
        <v>2349028.54</v>
      </c>
      <c r="G119" s="35">
        <v>300000</v>
      </c>
    </row>
    <row r="120" spans="1:7">
      <c r="A120" s="10"/>
      <c r="B120" s="13">
        <v>2219</v>
      </c>
      <c r="C120" s="13" t="s">
        <v>18</v>
      </c>
      <c r="D120" s="35">
        <v>90000</v>
      </c>
      <c r="E120" s="35">
        <v>187000</v>
      </c>
      <c r="F120" s="35">
        <v>96659.64</v>
      </c>
      <c r="G120" s="35"/>
    </row>
    <row r="121" spans="1:7">
      <c r="A121" s="13"/>
      <c r="B121" s="13">
        <v>2221</v>
      </c>
      <c r="C121" s="13" t="s">
        <v>19</v>
      </c>
      <c r="D121" s="35">
        <v>100000</v>
      </c>
      <c r="E121" s="35">
        <v>100000</v>
      </c>
      <c r="F121" s="35">
        <v>58464</v>
      </c>
      <c r="G121" s="35"/>
    </row>
    <row r="122" spans="1:7">
      <c r="A122" s="13"/>
      <c r="B122" s="13">
        <v>3419</v>
      </c>
      <c r="C122" s="13" t="s">
        <v>55</v>
      </c>
      <c r="D122" s="35">
        <v>2230600</v>
      </c>
      <c r="E122" s="35">
        <v>3930600</v>
      </c>
      <c r="F122" s="35">
        <v>3929000</v>
      </c>
      <c r="G122" s="35"/>
    </row>
    <row r="123" spans="1:7">
      <c r="A123" s="13"/>
      <c r="B123" s="13">
        <v>3429</v>
      </c>
      <c r="C123" s="13" t="s">
        <v>25</v>
      </c>
      <c r="D123" s="35"/>
      <c r="E123" s="35">
        <v>706400</v>
      </c>
      <c r="F123" s="35">
        <v>706307</v>
      </c>
      <c r="G123" s="35"/>
    </row>
    <row r="124" spans="1:7">
      <c r="A124" s="13"/>
      <c r="B124" s="13">
        <v>3631</v>
      </c>
      <c r="C124" s="16" t="s">
        <v>27</v>
      </c>
      <c r="D124" s="35"/>
      <c r="E124" s="35">
        <v>372600</v>
      </c>
      <c r="F124" s="35">
        <v>372547</v>
      </c>
      <c r="G124" s="35"/>
    </row>
    <row r="125" spans="1:7">
      <c r="A125" s="13"/>
      <c r="B125" s="13">
        <v>3632</v>
      </c>
      <c r="C125" s="13" t="s">
        <v>7</v>
      </c>
      <c r="D125" s="35">
        <v>250000</v>
      </c>
      <c r="E125" s="35">
        <v>250000</v>
      </c>
      <c r="F125" s="35"/>
      <c r="G125" s="35">
        <v>250000</v>
      </c>
    </row>
    <row r="126" spans="1:7">
      <c r="A126" s="13"/>
      <c r="B126" s="13">
        <v>3639</v>
      </c>
      <c r="C126" s="13" t="s">
        <v>9</v>
      </c>
      <c r="D126" s="35">
        <v>9998366.9700000007</v>
      </c>
      <c r="E126" s="35">
        <v>11390422.970000001</v>
      </c>
      <c r="F126" s="35">
        <v>9349582.5299999993</v>
      </c>
      <c r="G126" s="35">
        <v>5260000</v>
      </c>
    </row>
    <row r="127" spans="1:7">
      <c r="A127" s="13"/>
      <c r="B127" s="13">
        <v>3744</v>
      </c>
      <c r="C127" s="13" t="s">
        <v>59</v>
      </c>
      <c r="D127" s="35"/>
      <c r="E127" s="35"/>
      <c r="F127" s="35"/>
      <c r="G127" s="35"/>
    </row>
    <row r="128" spans="1:7">
      <c r="A128" s="13"/>
      <c r="B128" s="13">
        <v>5512</v>
      </c>
      <c r="C128" s="13" t="s">
        <v>30</v>
      </c>
      <c r="D128" s="35"/>
      <c r="E128" s="35"/>
      <c r="F128" s="35"/>
      <c r="G128" s="35">
        <v>50000</v>
      </c>
    </row>
    <row r="129" spans="1:7">
      <c r="A129" s="13"/>
      <c r="B129" s="13">
        <v>6171</v>
      </c>
      <c r="C129" s="13" t="s">
        <v>11</v>
      </c>
      <c r="D129" s="35">
        <v>335000</v>
      </c>
      <c r="E129" s="35">
        <v>1506700</v>
      </c>
      <c r="F129" s="35">
        <v>117945.7</v>
      </c>
      <c r="G129" s="35">
        <v>1220000</v>
      </c>
    </row>
    <row r="130" spans="1:7">
      <c r="A130" s="13"/>
      <c r="B130" s="13"/>
      <c r="C130" s="10" t="s">
        <v>34</v>
      </c>
      <c r="D130" s="31">
        <f>SUM(D119:D129)</f>
        <v>15003966.970000001</v>
      </c>
      <c r="E130" s="31">
        <f>SUM(E119:E129)</f>
        <v>20807722.969999999</v>
      </c>
      <c r="F130" s="31">
        <f>SUM(F119:F129)</f>
        <v>16979534.41</v>
      </c>
      <c r="G130" s="31">
        <f>SUM(G119:G129)</f>
        <v>7080000</v>
      </c>
    </row>
    <row r="137" spans="1:7" ht="15.75">
      <c r="A137" s="2" t="s">
        <v>35</v>
      </c>
    </row>
    <row r="139" spans="1:7" ht="15.75" thickBot="1">
      <c r="C139" s="24" t="s">
        <v>2</v>
      </c>
      <c r="D139" s="25" t="s">
        <v>76</v>
      </c>
      <c r="E139" s="25" t="s">
        <v>77</v>
      </c>
      <c r="F139" s="25" t="s">
        <v>78</v>
      </c>
      <c r="G139" s="54" t="s">
        <v>95</v>
      </c>
    </row>
    <row r="140" spans="1:7" ht="16.5" thickTop="1" thickBot="1">
      <c r="C140" s="26" t="s">
        <v>36</v>
      </c>
      <c r="D140" s="44">
        <v>23311793.800000001</v>
      </c>
      <c r="E140" s="44">
        <v>31929707.800000001</v>
      </c>
      <c r="F140" s="44">
        <v>31611974.300000001</v>
      </c>
      <c r="G140" s="44">
        <v>35535460.259999998</v>
      </c>
    </row>
    <row r="141" spans="1:7">
      <c r="C141" s="27" t="s">
        <v>37</v>
      </c>
      <c r="D141" s="45">
        <v>19531700</v>
      </c>
      <c r="E141" s="45">
        <v>22961741</v>
      </c>
      <c r="F141" s="45">
        <v>22851334.350000001</v>
      </c>
      <c r="G141" s="45">
        <v>23604100</v>
      </c>
    </row>
    <row r="142" spans="1:7">
      <c r="C142" s="14" t="s">
        <v>38</v>
      </c>
      <c r="D142" s="35">
        <v>2188000</v>
      </c>
      <c r="E142" s="35">
        <v>5694300</v>
      </c>
      <c r="F142" s="35">
        <v>5586951.1500000004</v>
      </c>
      <c r="G142" s="35">
        <v>2024900</v>
      </c>
    </row>
    <row r="143" spans="1:7">
      <c r="C143" s="14" t="s">
        <v>39</v>
      </c>
      <c r="D143" s="35">
        <v>300000</v>
      </c>
      <c r="E143" s="35">
        <v>1004100</v>
      </c>
      <c r="F143" s="35">
        <v>904122</v>
      </c>
      <c r="G143" s="35">
        <v>600000</v>
      </c>
    </row>
    <row r="144" spans="1:7" ht="15.75" thickBot="1">
      <c r="C144" s="29" t="s">
        <v>40</v>
      </c>
      <c r="D144" s="46">
        <v>1292093.8</v>
      </c>
      <c r="E144" s="46">
        <v>2269566.7999999998</v>
      </c>
      <c r="F144" s="46">
        <v>2269566.7999999998</v>
      </c>
      <c r="G144" s="46">
        <v>9306460.2599999998</v>
      </c>
    </row>
    <row r="145" spans="1:7" ht="15.75" thickBot="1">
      <c r="C145" s="30" t="s">
        <v>41</v>
      </c>
      <c r="D145" s="47">
        <v>37154360.770000003</v>
      </c>
      <c r="E145" s="47">
        <v>46886356.770000003</v>
      </c>
      <c r="F145" s="47">
        <v>37073183.93</v>
      </c>
      <c r="G145" s="47">
        <v>32093700</v>
      </c>
    </row>
    <row r="146" spans="1:7">
      <c r="C146" s="27" t="s">
        <v>42</v>
      </c>
      <c r="D146" s="48">
        <v>22150393.800000001</v>
      </c>
      <c r="E146" s="48">
        <v>26078633.800000001</v>
      </c>
      <c r="F146" s="48">
        <v>20093649.52</v>
      </c>
      <c r="G146" s="48">
        <v>25013700</v>
      </c>
    </row>
    <row r="147" spans="1:7">
      <c r="C147" s="14" t="s">
        <v>39</v>
      </c>
      <c r="D147" s="35">
        <v>15003966.970000001</v>
      </c>
      <c r="E147" s="35">
        <v>20807722.969999999</v>
      </c>
      <c r="F147" s="35">
        <v>16979534.41</v>
      </c>
      <c r="G147" s="35">
        <v>7080000</v>
      </c>
    </row>
    <row r="148" spans="1:7" ht="15.75" thickBot="1">
      <c r="C148" s="29"/>
      <c r="D148" s="46"/>
      <c r="E148" s="46"/>
      <c r="F148" s="46"/>
      <c r="G148" s="46"/>
    </row>
    <row r="149" spans="1:7" ht="15.75" thickBot="1">
      <c r="C149" s="30" t="s">
        <v>43</v>
      </c>
      <c r="D149" s="47">
        <f>SUM(D140,-D145)</f>
        <v>-13842566.970000003</v>
      </c>
      <c r="E149" s="47">
        <v>-14956648.970000001</v>
      </c>
      <c r="F149" s="47">
        <v>-5461209.6299999999</v>
      </c>
      <c r="G149" s="47">
        <v>3441760.26</v>
      </c>
    </row>
    <row r="150" spans="1:7">
      <c r="C150" s="28" t="s">
        <v>73</v>
      </c>
      <c r="D150" s="49">
        <v>4542566.97</v>
      </c>
      <c r="E150" s="49">
        <v>5519648.9699999997</v>
      </c>
      <c r="F150" s="49">
        <v>-3331695.9</v>
      </c>
      <c r="G150" s="49">
        <v>5995170.2699999996</v>
      </c>
    </row>
    <row r="151" spans="1:7">
      <c r="C151" s="13" t="s">
        <v>71</v>
      </c>
      <c r="D151" s="31"/>
      <c r="E151" s="31"/>
      <c r="F151" s="31">
        <v>-644025</v>
      </c>
      <c r="G151" s="31"/>
    </row>
    <row r="152" spans="1:7">
      <c r="C152" s="16" t="s">
        <v>72</v>
      </c>
      <c r="D152" s="31">
        <v>9300000</v>
      </c>
      <c r="E152" s="31">
        <v>9437000</v>
      </c>
      <c r="F152" s="31">
        <v>9436930.5299999993</v>
      </c>
      <c r="G152" s="31"/>
    </row>
    <row r="153" spans="1:7">
      <c r="C153" s="16" t="s">
        <v>87</v>
      </c>
      <c r="D153" s="31"/>
      <c r="E153" s="31"/>
      <c r="F153" s="31"/>
      <c r="G153" s="31">
        <v>-9436930.5299999993</v>
      </c>
    </row>
    <row r="154" spans="1:7">
      <c r="C154" s="10" t="s">
        <v>88</v>
      </c>
      <c r="D154" s="31">
        <v>13842566.970000001</v>
      </c>
      <c r="E154" s="31">
        <v>14956648.970000001</v>
      </c>
      <c r="F154" s="31">
        <v>5463209.6299999999</v>
      </c>
      <c r="G154" s="31">
        <v>-3441760.26</v>
      </c>
    </row>
    <row r="155" spans="1:7">
      <c r="C155" s="4"/>
      <c r="D155" s="3"/>
    </row>
    <row r="156" spans="1:7">
      <c r="A156" t="s">
        <v>89</v>
      </c>
      <c r="C156" s="3"/>
      <c r="D156" s="3"/>
    </row>
    <row r="157" spans="1:7">
      <c r="A157" t="s">
        <v>90</v>
      </c>
    </row>
    <row r="159" spans="1:7">
      <c r="A159" t="s">
        <v>44</v>
      </c>
    </row>
    <row r="161" spans="1:1">
      <c r="A161" t="s">
        <v>92</v>
      </c>
    </row>
    <row r="162" spans="1:1">
      <c r="A162" t="s">
        <v>94</v>
      </c>
    </row>
    <row r="163" spans="1:1">
      <c r="A163" t="s">
        <v>93</v>
      </c>
    </row>
  </sheetData>
  <pageMargins left="1.0236220472440944" right="1.0236220472440944" top="0" bottom="0" header="0.31496062992125984" footer="0.31496062992125984"/>
  <pageSetup paperSize="9" scale="70" orientation="landscape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ekonom</cp:lastModifiedBy>
  <cp:lastPrinted>2019-04-02T05:38:12Z</cp:lastPrinted>
  <dcterms:created xsi:type="dcterms:W3CDTF">2013-02-27T12:24:55Z</dcterms:created>
  <dcterms:modified xsi:type="dcterms:W3CDTF">2019-04-02T05:38:18Z</dcterms:modified>
</cp:coreProperties>
</file>